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RC\Desktop\"/>
    </mc:Choice>
  </mc:AlternateContent>
  <xr:revisionPtr revIDLastSave="0" documentId="13_ncr:1_{19E9EA11-8C07-4F82-9F21-16F5A96378A7}" xr6:coauthVersionLast="47" xr6:coauthVersionMax="47" xr10:uidLastSave="{00000000-0000-0000-0000-000000000000}"/>
  <bookViews>
    <workbookView xWindow="20370" yWindow="-120" windowWidth="29040" windowHeight="15720" xr2:uid="{1C868122-DB31-4C46-B2D2-81B56B5FBA64}"/>
  </bookViews>
  <sheets>
    <sheet name="Tank Instalations " sheetId="1" r:id="rId1"/>
  </sheets>
  <definedNames>
    <definedName name="MB_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7" i="1"/>
  <c r="F26" i="1"/>
  <c r="F25" i="1"/>
  <c r="F24" i="1"/>
  <c r="F21" i="1"/>
  <c r="F20" i="1"/>
  <c r="F17" i="1"/>
  <c r="F16" i="1"/>
  <c r="F15" i="1"/>
  <c r="F14" i="1"/>
  <c r="F13" i="1"/>
  <c r="F10" i="1"/>
  <c r="F9" i="1"/>
  <c r="F8" i="1"/>
  <c r="F7" i="1"/>
  <c r="F4" i="1"/>
  <c r="F5" i="1" s="1"/>
  <c r="F29" i="1" l="1"/>
  <c r="F11" i="1"/>
  <c r="F22" i="1"/>
  <c r="F18" i="1"/>
</calcChain>
</file>

<file path=xl/sharedStrings.xml><?xml version="1.0" encoding="utf-8"?>
<sst xmlns="http://schemas.openxmlformats.org/spreadsheetml/2006/main" count="52" uniqueCount="39">
  <si>
    <r>
      <t>BoQs - Poly Ethylene Water Tank and Distribution Point with 10 Taps.</t>
    </r>
    <r>
      <rPr>
        <sz val="11"/>
        <rFont val="Calibri"/>
        <family val="2"/>
        <scheme val="minor"/>
      </rPr>
      <t xml:space="preserve"> (Gedarif, Center &amp; North Darfur, White Nile, Kudafan)</t>
    </r>
    <r>
      <rPr>
        <b/>
        <u/>
        <sz val="11"/>
        <rFont val="Calibri"/>
        <family val="2"/>
        <scheme val="minor"/>
      </rPr>
      <t xml:space="preserve"> total 50 units</t>
    </r>
    <r>
      <rPr>
        <sz val="11"/>
        <rFont val="Calibri"/>
        <family val="2"/>
        <scheme val="minor"/>
      </rPr>
      <t xml:space="preserve"> according to below BoQ</t>
    </r>
  </si>
  <si>
    <t>#</t>
  </si>
  <si>
    <t xml:space="preserve">Item/Descriptions </t>
  </si>
  <si>
    <t xml:space="preserve">Unit </t>
  </si>
  <si>
    <t xml:space="preserve">Quantity </t>
  </si>
  <si>
    <t>Price (USD)</t>
  </si>
  <si>
    <t>Total (SDG)</t>
  </si>
  <si>
    <t xml:space="preserve"> Water Tank</t>
  </si>
  <si>
    <t>Supply and install Hight Density Polyethylene Vertical Water Tank, Alnimr Al-Zahabi or equilvelant, 10,000 Liter and connecting to the main pipe line using 2" PPR pipes (30m long). As per attached drawings and guaidance of the supervised engineer
توريد وتركيب خزان مياه رأسي من البولي إيثيلين عالي الكثافة، ماركة النمر الذهبي أو ما يعادلها، سعة 10,000 لتر، مع التوصيل بخط الأنابيب الرئيسي باستخدام أنابيب PPR قطر 2 بوصة بطول 30 متر، حسب الرسومات وتوجيهات المهندس المشرف.</t>
  </si>
  <si>
    <t>Pcs</t>
  </si>
  <si>
    <t>Total</t>
  </si>
  <si>
    <t>Tank Stand 2.2 Diameter, 1 Meter Hight</t>
  </si>
  <si>
    <t>Excavation of trench the base Dia 2.2 Meter, depth 1.4 Meter (0.4 M under the ground).
حفر أساس لقاعدة الخزان بقطر 2.2 متر وعمق 1.4 متر (0.4 متر تحت سطح الأرض).</t>
  </si>
  <si>
    <r>
      <t>M</t>
    </r>
    <r>
      <rPr>
        <sz val="12"/>
        <color theme="1"/>
        <rFont val="Calibri"/>
        <family val="2"/>
      </rPr>
      <t>³</t>
    </r>
  </si>
  <si>
    <t>Red brick wall, 01 brick width, 1 hight (0.4 under the ground), including plastering.
بناء جدار من الطوب الأحمر بعرض طوبة واحدة وارتفاع 1 متر (0.4 متر تحت الأرض)، شاملاً أعمال اللياسة.</t>
  </si>
  <si>
    <t>M²</t>
  </si>
  <si>
    <t>Suppling, Backfilling and compaction selected red soild, 1.4 Meter, Dia 2.2 Meter with 04 layers including water.
توريد وردم ودمك تربة حمراء مختارة بارتفاع 1.4 متر وقطر 2.2 متر على 4 طبقات مع الرش بالمياه.</t>
  </si>
  <si>
    <t>Plane concrete 0.1 meter thickness, 2.2 daimeter 1:3:6 mix, including well finishing.
صب خرسانة عادية بسماكة 0.1 متر وبقطر 2.2 متر بنسبة خلط 1:3:6، شاملة التشطيب الجيد.</t>
  </si>
  <si>
    <t xml:space="preserve">Total Stand </t>
  </si>
  <si>
    <t>Water Connections for distribution point (10 Taps)</t>
  </si>
  <si>
    <t>Suppling and welding Galvanized pipe 2 in for the connections from the Tank to the tap stands, including the copery controle valve 1 in , and 03 elbows and other necessary connections or fittings.
توريد ولحام ماسورة جلفنايز قطر 2 بوصة للتوصيل من الخزان إلى قواعد الحنفيات، شاملاً بلف  نحاسي قطر 1 بوصة، و3 أكواع وجميع التوصيلات والملحقات اللازمة.</t>
  </si>
  <si>
    <t>Meter</t>
  </si>
  <si>
    <t>Supplying and welding reducer from 1 in to 3/4 in on the above pipe.
توريد ولحام محوِّل مخفض من 1 بوصة إلى 3/4 بوصة على الأنبوب.</t>
  </si>
  <si>
    <t>Suply and cast galvanized circler bar 1 in fto be ready to recive the the taps pipe, 40 cm on the ground, 1 meter hight 
توريد وصب ماسورة جلفنايز قطر 1 بوصة لتثبيت مواسير الحنفيات، 40 سم فوق الأرض، إجمالي ارتفاع 1 متر.</t>
  </si>
  <si>
    <t>Suppling and fix  galvanized pipe for the tapstand  3/4 in, 1.2 Meter.
توريد وتركيب ماسورة جلفنايز لقاعدة الحنفية قطر 3/4 بوصة بطول 1.2 متر.</t>
  </si>
  <si>
    <t>Sully and fix copery taps on the pipe with all necessary connection accessorries or fittings.
توريد وتركيب حنفيات نحاسية مع جميع التوصيلات والملحقات اللازمة.</t>
  </si>
  <si>
    <t>Tap</t>
  </si>
  <si>
    <t xml:space="preserve">Total </t>
  </si>
  <si>
    <t>Pan for Disposing the Extra Water 4*1.4 M</t>
  </si>
  <si>
    <t>Supply and cast plane concrete 1:3:6, to install the  pipe (2*1.4 Meter) and consedreing  gentel slope for the water flow.
توريد وصب خرسانة عادية بنسبة 1:3:6 لتركيب مواسير التصريف (2×1.4 متر) مع مراعاة الميل الخفيف لتصريف المياه.</t>
  </si>
  <si>
    <t>Supply, build and plaster a red brick wall 01 brick wedth on the edgs of the plane concrete to be as pan for drain the extra water, 20 cm hight for the wall.
توريد وبناء ولياسة جدار من الطوب الأحمر بعرض طوبة واحدة على أطراف الخرسانة ليكون حوض تصريف للمياه الزائدة بارتفاع 20 سم.</t>
  </si>
  <si>
    <t>Soack pit</t>
  </si>
  <si>
    <t>Excavation of soak pit, 1*1*1 Meter
حفر حفرة امتصاص المياه الزائدة بأبعاد 1×1×1 متر.</t>
  </si>
  <si>
    <t>Soack pit lining with red bricks 1.2 M hight,  with free mortar 1:5, 01 brick width including well curing for 05 days.
عمل بياض لحفرة الامتصاص بالطوب الأحمر بارتفاع 1.2 متر بمونة 1:5، بعرض طوبة واحدة، مع المعالجة لمدة 5 أيام.</t>
  </si>
  <si>
    <t>Supply and backfill 02 layers of sand and gravell for the soak pit, 30 cm each layer, above them a layer of crushed red brick (1*1*0.7)Meter.
توريد وردم طبقتين من الرمل والحصى (30 سم لكل طبقة) تعلوهما طبقة من الطوب الأحمر المكسر بأبعاد 1×1×0.7 متر.</t>
  </si>
  <si>
    <t>Supply and install PVC pipe, 02 in diameter for soack pit connection from the shower. including gentel slope for water flow.
توريد وتركيب مواسير PVC قطر 2 بوصة لتوصيل حفرة الامتصاص مع مراعاة الميل الخفيف لتدفق المياه.</t>
  </si>
  <si>
    <t>Supply a reinforced concrete cover with handle for the soack pit, dimmesions 1.2*1.2 meter, 04 mm thickness(can be 02 Pcs).
توريد غطاء خرساني مسلح مع مقبض لحفرة الامتصاص، بأبعاد 1.2×1.2 متر وسماكة 4 مم (يمكن أن يكون قطعتين).</t>
  </si>
  <si>
    <t>Job</t>
  </si>
  <si>
    <t>Grand Total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</si>
</sst>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2"/>
      <color theme="1"/>
      <name val="Calibri"/>
      <family val="2"/>
      <scheme val="minor"/>
    </font>
    <font>
      <sz val="12"/>
      <color theme="1"/>
      <name val="Calibri"/>
      <family val="2"/>
    </font>
    <font>
      <sz val="11"/>
      <color theme="1"/>
      <name val="Calibri"/>
      <family val="2"/>
    </font>
    <font>
      <sz val="11"/>
      <name val="Calibri"/>
      <family val="2"/>
      <scheme val="minor"/>
    </font>
    <font>
      <b/>
      <u/>
      <sz val="1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2" fillId="2" borderId="1" xfId="1" applyNumberFormat="1" applyFont="1" applyFill="1" applyBorder="1" applyAlignment="1">
      <alignment horizontal="center" vertical="center"/>
    </xf>
    <xf numFmtId="164" fontId="2" fillId="2" borderId="1" xfId="1" applyNumberFormat="1" applyFont="1" applyFill="1" applyBorder="1" applyAlignment="1">
      <alignment horizontal="center" vertical="center"/>
    </xf>
    <xf numFmtId="164" fontId="2" fillId="2" borderId="1" xfId="1" applyNumberFormat="1" applyFont="1" applyFill="1" applyBorder="1" applyAlignment="1">
      <alignment vertical="center"/>
    </xf>
    <xf numFmtId="0" fontId="2" fillId="3" borderId="0" xfId="0" applyFont="1" applyFill="1" applyAlignment="1">
      <alignment horizontal="center"/>
    </xf>
    <xf numFmtId="0" fontId="0" fillId="0" borderId="1" xfId="0" applyBorder="1" applyAlignment="1">
      <alignment horizontal="center" vertical="center"/>
    </xf>
    <xf numFmtId="0" fontId="0" fillId="0" borderId="1" xfId="0" applyBorder="1" applyAlignment="1">
      <alignment wrapText="1"/>
    </xf>
    <xf numFmtId="164" fontId="2" fillId="4" borderId="1" xfId="1" applyNumberFormat="1" applyFont="1" applyFill="1" applyBorder="1" applyAlignment="1">
      <alignment vertical="center" wrapText="1"/>
    </xf>
    <xf numFmtId="0" fontId="1" fillId="0" borderId="1" xfId="1" applyNumberFormat="1" applyFont="1" applyBorder="1" applyAlignment="1">
      <alignment horizontal="center" vertical="center" wrapText="1"/>
    </xf>
    <xf numFmtId="0" fontId="0" fillId="0" borderId="1" xfId="0" applyBorder="1" applyAlignment="1">
      <alignment horizontal="left" vertical="center" wrapText="1"/>
    </xf>
    <xf numFmtId="0" fontId="0" fillId="0" borderId="1" xfId="1" applyNumberFormat="1" applyFont="1" applyBorder="1" applyAlignment="1">
      <alignment horizontal="center" vertical="center" wrapText="1"/>
    </xf>
    <xf numFmtId="0" fontId="0" fillId="0" borderId="1" xfId="0" applyBorder="1" applyAlignment="1">
      <alignment horizontal="center" vertical="center" wrapText="1"/>
    </xf>
    <xf numFmtId="1" fontId="0" fillId="0" borderId="1" xfId="0" applyNumberFormat="1" applyBorder="1" applyAlignment="1">
      <alignment horizontal="center" vertical="center" wrapText="1"/>
    </xf>
    <xf numFmtId="164" fontId="0" fillId="0" borderId="1" xfId="1" applyNumberFormat="1" applyFont="1" applyBorder="1" applyAlignment="1">
      <alignment horizontal="center" vertical="center" wrapText="1"/>
    </xf>
    <xf numFmtId="0" fontId="0" fillId="0" borderId="0" xfId="0" applyAlignment="1">
      <alignment wrapText="1"/>
    </xf>
    <xf numFmtId="0" fontId="1" fillId="0" borderId="1" xfId="1" applyNumberFormat="1" applyFont="1" applyFill="1" applyBorder="1" applyAlignment="1">
      <alignment horizontal="center" wrapText="1"/>
    </xf>
    <xf numFmtId="0" fontId="0" fillId="0" borderId="1" xfId="1" applyNumberFormat="1" applyFont="1" applyFill="1" applyBorder="1" applyAlignment="1">
      <alignment horizontal="left" wrapText="1"/>
    </xf>
    <xf numFmtId="0" fontId="4" fillId="0" borderId="1" xfId="1" applyNumberFormat="1" applyFont="1" applyBorder="1" applyAlignment="1" applyProtection="1">
      <alignment horizontal="center" vertical="center"/>
    </xf>
    <xf numFmtId="0" fontId="0" fillId="0" borderId="1" xfId="1" applyNumberFormat="1" applyFont="1" applyFill="1" applyBorder="1" applyAlignment="1">
      <alignment horizontal="center" wrapText="1"/>
    </xf>
    <xf numFmtId="164" fontId="0" fillId="0" borderId="1" xfId="1" applyNumberFormat="1" applyFont="1" applyBorder="1" applyAlignment="1">
      <alignment vertical="center" wrapText="1"/>
    </xf>
    <xf numFmtId="0" fontId="1" fillId="0" borderId="1" xfId="1" applyNumberFormat="1" applyFont="1" applyBorder="1" applyAlignment="1">
      <alignment horizontal="center" wrapText="1"/>
    </xf>
    <xf numFmtId="164" fontId="0" fillId="5" borderId="1" xfId="1" applyNumberFormat="1" applyFont="1" applyFill="1" applyBorder="1" applyAlignment="1">
      <alignment horizontal="left" vertical="top" wrapText="1"/>
    </xf>
    <xf numFmtId="164" fontId="6" fillId="5" borderId="1" xfId="1" applyNumberFormat="1"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wrapText="1"/>
    </xf>
    <xf numFmtId="164" fontId="2" fillId="4" borderId="1" xfId="1" applyNumberFormat="1" applyFont="1" applyFill="1" applyBorder="1" applyAlignment="1">
      <alignment vertical="center"/>
    </xf>
    <xf numFmtId="0" fontId="2" fillId="3" borderId="2" xfId="1" applyNumberFormat="1" applyFont="1" applyFill="1" applyBorder="1" applyAlignment="1">
      <alignment horizontal="center" wrapText="1"/>
    </xf>
    <xf numFmtId="0" fontId="1" fillId="0" borderId="1" xfId="1" applyNumberFormat="1" applyFont="1" applyFill="1" applyBorder="1" applyAlignment="1">
      <alignment horizontal="center" vertical="center"/>
    </xf>
    <xf numFmtId="0" fontId="0" fillId="0" borderId="1" xfId="1" applyNumberFormat="1" applyFont="1" applyFill="1" applyBorder="1" applyAlignment="1">
      <alignment vertical="center" wrapText="1"/>
    </xf>
    <xf numFmtId="1" fontId="0" fillId="0" borderId="1" xfId="0" applyNumberFormat="1" applyBorder="1" applyAlignment="1">
      <alignment horizontal="center" vertical="center"/>
    </xf>
    <xf numFmtId="164" fontId="1" fillId="0" borderId="1" xfId="1" applyNumberFormat="1" applyFont="1" applyFill="1" applyBorder="1" applyAlignment="1">
      <alignment horizontal="center" vertical="center"/>
    </xf>
    <xf numFmtId="0" fontId="1" fillId="0" borderId="1" xfId="1" applyNumberFormat="1" applyFont="1" applyFill="1" applyBorder="1" applyAlignment="1">
      <alignment vertical="center" wrapText="1"/>
    </xf>
    <xf numFmtId="0" fontId="0" fillId="0" borderId="1" xfId="1" applyNumberFormat="1" applyFont="1" applyFill="1" applyBorder="1" applyAlignment="1">
      <alignment horizontal="center" vertical="center"/>
    </xf>
    <xf numFmtId="164" fontId="2" fillId="4" borderId="1" xfId="1" applyNumberFormat="1" applyFont="1" applyFill="1" applyBorder="1" applyAlignment="1">
      <alignment horizontal="center" vertical="center"/>
    </xf>
    <xf numFmtId="0" fontId="2" fillId="3" borderId="1" xfId="1" applyNumberFormat="1" applyFont="1" applyFill="1" applyBorder="1" applyAlignment="1">
      <alignment horizontal="center" vertical="center" wrapText="1"/>
    </xf>
    <xf numFmtId="0" fontId="2" fillId="3" borderId="2" xfId="1" applyNumberFormat="1" applyFont="1" applyFill="1" applyBorder="1" applyAlignment="1">
      <alignment horizontal="center" vertical="center" wrapText="1"/>
    </xf>
    <xf numFmtId="0" fontId="1" fillId="0" borderId="1" xfId="1" applyNumberFormat="1" applyFont="1" applyBorder="1" applyAlignment="1">
      <alignment horizontal="center" vertical="center"/>
    </xf>
    <xf numFmtId="0" fontId="4" fillId="0" borderId="1" xfId="1" applyNumberFormat="1" applyFont="1" applyBorder="1" applyAlignment="1" applyProtection="1">
      <alignment horizontal="left" vertical="top" wrapText="1"/>
    </xf>
    <xf numFmtId="164" fontId="4" fillId="0" borderId="1" xfId="1" applyNumberFormat="1" applyFont="1" applyFill="1" applyBorder="1" applyAlignment="1" applyProtection="1">
      <alignment horizontal="center" vertical="center" wrapText="1"/>
    </xf>
    <xf numFmtId="0" fontId="4" fillId="0" borderId="1" xfId="1" applyNumberFormat="1" applyFont="1" applyBorder="1" applyAlignment="1" applyProtection="1">
      <alignment vertical="top" wrapText="1"/>
    </xf>
    <xf numFmtId="164" fontId="2" fillId="6" borderId="1" xfId="1" applyNumberFormat="1" applyFont="1" applyFill="1" applyBorder="1" applyAlignment="1">
      <alignment horizontal="center" vertical="center"/>
    </xf>
    <xf numFmtId="0" fontId="2" fillId="0" borderId="0" xfId="0" applyFont="1" applyAlignment="1">
      <alignment horizontal="center"/>
    </xf>
    <xf numFmtId="0" fontId="0" fillId="0" borderId="0" xfId="0" applyAlignment="1">
      <alignment horizontal="center"/>
    </xf>
    <xf numFmtId="164" fontId="0" fillId="0" borderId="0" xfId="1" applyNumberFormat="1" applyFont="1" applyAlignment="1">
      <alignment horizontal="center"/>
    </xf>
    <xf numFmtId="164" fontId="0" fillId="0" borderId="0" xfId="1" applyNumberFormat="1" applyFont="1"/>
    <xf numFmtId="165" fontId="2" fillId="6" borderId="1" xfId="1" applyNumberFormat="1" applyFont="1" applyFill="1" applyBorder="1" applyAlignment="1">
      <alignment horizontal="center" vertical="center"/>
    </xf>
    <xf numFmtId="0" fontId="2" fillId="4" borderId="2" xfId="1" applyNumberFormat="1" applyFont="1" applyFill="1" applyBorder="1" applyAlignment="1">
      <alignment horizontal="center" vertical="top"/>
    </xf>
    <xf numFmtId="0" fontId="2" fillId="4" borderId="3" xfId="1" applyNumberFormat="1" applyFont="1" applyFill="1" applyBorder="1" applyAlignment="1">
      <alignment horizontal="center" vertical="top"/>
    </xf>
    <xf numFmtId="0" fontId="2" fillId="4" borderId="4" xfId="1" applyNumberFormat="1" applyFont="1" applyFill="1" applyBorder="1" applyAlignment="1">
      <alignment horizontal="center" vertical="top"/>
    </xf>
    <xf numFmtId="0" fontId="2" fillId="3" borderId="2" xfId="1" applyNumberFormat="1" applyFont="1" applyFill="1" applyBorder="1" applyAlignment="1">
      <alignment horizontal="center" vertical="center" wrapText="1"/>
    </xf>
    <xf numFmtId="0" fontId="2" fillId="3" borderId="3" xfId="1" applyNumberFormat="1" applyFont="1" applyFill="1" applyBorder="1" applyAlignment="1">
      <alignment horizontal="center" vertical="center" wrapText="1"/>
    </xf>
    <xf numFmtId="0" fontId="2" fillId="4" borderId="2" xfId="1" applyNumberFormat="1" applyFont="1" applyFill="1" applyBorder="1" applyAlignment="1">
      <alignment horizontal="center" vertical="center"/>
    </xf>
    <xf numFmtId="0" fontId="2" fillId="4" borderId="3" xfId="1" applyNumberFormat="1" applyFont="1" applyFill="1" applyBorder="1" applyAlignment="1">
      <alignment horizontal="center" vertical="center"/>
    </xf>
    <xf numFmtId="0" fontId="2" fillId="4" borderId="4" xfId="1" applyNumberFormat="1" applyFont="1" applyFill="1" applyBorder="1" applyAlignment="1">
      <alignment horizontal="center" vertical="center"/>
    </xf>
    <xf numFmtId="0" fontId="2" fillId="3" borderId="1" xfId="1" applyNumberFormat="1"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3" borderId="2" xfId="1" applyNumberFormat="1" applyFont="1" applyFill="1" applyBorder="1" applyAlignment="1">
      <alignment horizontal="center" wrapText="1"/>
    </xf>
    <xf numFmtId="0" fontId="2" fillId="3" borderId="3" xfId="1" applyNumberFormat="1" applyFont="1" applyFill="1" applyBorder="1" applyAlignment="1">
      <alignment horizontal="center" wrapText="1"/>
    </xf>
    <xf numFmtId="0" fontId="2" fillId="3" borderId="4" xfId="1" applyNumberFormat="1" applyFont="1" applyFill="1" applyBorder="1" applyAlignment="1">
      <alignment horizontal="center" wrapText="1"/>
    </xf>
    <xf numFmtId="0" fontId="3" fillId="0" borderId="1" xfId="0" applyFont="1" applyBorder="1" applyAlignment="1">
      <alignment horizontal="center" vertical="center" wrapText="1"/>
    </xf>
    <xf numFmtId="0" fontId="2" fillId="3" borderId="4" xfId="1" applyNumberFormat="1" applyFont="1" applyFill="1" applyBorder="1" applyAlignment="1">
      <alignment horizontal="center" vertical="center" wrapText="1"/>
    </xf>
    <xf numFmtId="0" fontId="2" fillId="4" borderId="2" xfId="1" applyNumberFormat="1" applyFont="1" applyFill="1" applyBorder="1" applyAlignment="1">
      <alignment horizontal="center" wrapText="1"/>
    </xf>
    <xf numFmtId="0" fontId="2" fillId="4" borderId="3" xfId="1" applyNumberFormat="1" applyFont="1" applyFill="1" applyBorder="1" applyAlignment="1">
      <alignment horizontal="center" wrapText="1"/>
    </xf>
    <xf numFmtId="0" fontId="2" fillId="4" borderId="4" xfId="1" applyNumberFormat="1" applyFont="1" applyFill="1" applyBorder="1" applyAlignment="1">
      <alignment horizontal="center" wrapText="1"/>
    </xf>
    <xf numFmtId="165" fontId="2" fillId="4" borderId="1" xfId="1" applyNumberFormat="1" applyFont="1" applyFill="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84207</xdr:colOff>
      <xdr:row>0</xdr:row>
      <xdr:rowOff>0</xdr:rowOff>
    </xdr:from>
    <xdr:ext cx="802032" cy="372717"/>
    <xdr:pic>
      <xdr:nvPicPr>
        <xdr:cNvPr id="2" name="Picture 1">
          <a:extLst>
            <a:ext uri="{FF2B5EF4-FFF2-40B4-BE49-F238E27FC236}">
              <a16:creationId xmlns:a16="http://schemas.microsoft.com/office/drawing/2014/main" id="{EA0E828C-0A17-4862-A216-DE47AD9DC27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7" y="0"/>
          <a:ext cx="802032" cy="372717"/>
        </a:xfrm>
        <a:prstGeom prst="rect">
          <a:avLst/>
        </a:prstGeom>
        <a:noFill/>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0661-A60A-4E89-A022-FB7B67E6FAA8}">
  <dimension ref="A1:F30"/>
  <sheetViews>
    <sheetView tabSelected="1" view="pageBreakPreview" zoomScale="92" zoomScaleNormal="92" zoomScaleSheetLayoutView="92" workbookViewId="0">
      <selection activeCell="E4" sqref="E4"/>
    </sheetView>
  </sheetViews>
  <sheetFormatPr defaultRowHeight="15" x14ac:dyDescent="0.25"/>
  <cols>
    <col min="1" max="1" width="5.7109375" style="41" customWidth="1"/>
    <col min="2" max="2" width="48" customWidth="1"/>
    <col min="3" max="3" width="6.5703125" style="42" customWidth="1"/>
    <col min="4" max="4" width="8.7109375" style="23"/>
    <col min="5" max="5" width="13.5703125" style="43" customWidth="1"/>
    <col min="6" max="6" width="21.140625" style="44" customWidth="1"/>
    <col min="7" max="7" width="13" customWidth="1"/>
  </cols>
  <sheetData>
    <row r="1" spans="1:6" ht="65.099999999999994" customHeight="1" x14ac:dyDescent="0.25">
      <c r="A1" s="59" t="s">
        <v>0</v>
      </c>
      <c r="B1" s="59"/>
      <c r="C1" s="59"/>
      <c r="D1" s="59"/>
      <c r="E1" s="59"/>
      <c r="F1" s="59"/>
    </row>
    <row r="2" spans="1:6" ht="18.600000000000001" customHeight="1" x14ac:dyDescent="0.25">
      <c r="A2" s="1" t="s">
        <v>1</v>
      </c>
      <c r="B2" s="1" t="s">
        <v>2</v>
      </c>
      <c r="C2" s="1" t="s">
        <v>3</v>
      </c>
      <c r="D2" s="1" t="s">
        <v>4</v>
      </c>
      <c r="E2" s="2" t="s">
        <v>5</v>
      </c>
      <c r="F2" s="3" t="s">
        <v>6</v>
      </c>
    </row>
    <row r="3" spans="1:6" ht="15" customHeight="1" x14ac:dyDescent="0.25">
      <c r="A3" s="4">
        <v>2</v>
      </c>
      <c r="B3" s="49" t="s">
        <v>7</v>
      </c>
      <c r="C3" s="50"/>
      <c r="D3" s="50"/>
      <c r="E3" s="50"/>
      <c r="F3" s="60"/>
    </row>
    <row r="4" spans="1:6" s="14" customFormat="1" ht="144" customHeight="1" x14ac:dyDescent="0.25">
      <c r="A4" s="8">
        <v>2.1</v>
      </c>
      <c r="B4" s="9" t="s">
        <v>8</v>
      </c>
      <c r="C4" s="10" t="s">
        <v>9</v>
      </c>
      <c r="D4" s="11">
        <v>1</v>
      </c>
      <c r="E4" s="12"/>
      <c r="F4" s="13">
        <f>D4*E4</f>
        <v>0</v>
      </c>
    </row>
    <row r="5" spans="1:6" x14ac:dyDescent="0.25">
      <c r="A5" s="61" t="s">
        <v>10</v>
      </c>
      <c r="B5" s="62"/>
      <c r="C5" s="62"/>
      <c r="D5" s="62"/>
      <c r="E5" s="63"/>
      <c r="F5" s="7">
        <f>F4</f>
        <v>0</v>
      </c>
    </row>
    <row r="6" spans="1:6" ht="14.45" customHeight="1" x14ac:dyDescent="0.25">
      <c r="A6" s="4">
        <v>3</v>
      </c>
      <c r="B6" s="56" t="s">
        <v>11</v>
      </c>
      <c r="C6" s="57"/>
      <c r="D6" s="57"/>
      <c r="E6" s="57"/>
      <c r="F6" s="58"/>
    </row>
    <row r="7" spans="1:6" ht="67.150000000000006" customHeight="1" x14ac:dyDescent="0.25">
      <c r="A7" s="15">
        <v>3.1</v>
      </c>
      <c r="B7" s="16" t="s">
        <v>12</v>
      </c>
      <c r="C7" s="17" t="s">
        <v>13</v>
      </c>
      <c r="D7" s="18">
        <v>1.5</v>
      </c>
      <c r="E7" s="12"/>
      <c r="F7" s="19">
        <f t="shared" ref="F7:F10" si="0">D7*E7</f>
        <v>0</v>
      </c>
    </row>
    <row r="8" spans="1:6" ht="67.150000000000006" customHeight="1" x14ac:dyDescent="0.25">
      <c r="A8" s="20">
        <v>3.2</v>
      </c>
      <c r="B8" s="21" t="s">
        <v>14</v>
      </c>
      <c r="C8" s="22" t="s">
        <v>15</v>
      </c>
      <c r="D8" s="5">
        <v>10</v>
      </c>
      <c r="E8" s="12"/>
      <c r="F8" s="19">
        <f t="shared" si="0"/>
        <v>0</v>
      </c>
    </row>
    <row r="9" spans="1:6" ht="68.45" customHeight="1" x14ac:dyDescent="0.25">
      <c r="A9" s="15">
        <v>3.3</v>
      </c>
      <c r="B9" s="6" t="s">
        <v>16</v>
      </c>
      <c r="C9" s="22" t="s">
        <v>15</v>
      </c>
      <c r="D9" s="23">
        <v>4</v>
      </c>
      <c r="E9" s="12"/>
      <c r="F9" s="19">
        <f>D9*E9</f>
        <v>0</v>
      </c>
    </row>
    <row r="10" spans="1:6" ht="74.45" customHeight="1" x14ac:dyDescent="0.25">
      <c r="A10" s="20">
        <v>3.4</v>
      </c>
      <c r="B10" s="24" t="s">
        <v>17</v>
      </c>
      <c r="C10" s="22" t="s">
        <v>15</v>
      </c>
      <c r="D10" s="5">
        <v>4</v>
      </c>
      <c r="E10" s="12"/>
      <c r="F10" s="19">
        <f t="shared" si="0"/>
        <v>0</v>
      </c>
    </row>
    <row r="11" spans="1:6" ht="17.45" customHeight="1" x14ac:dyDescent="0.25">
      <c r="A11" s="46" t="s">
        <v>18</v>
      </c>
      <c r="B11" s="47"/>
      <c r="C11" s="47"/>
      <c r="D11" s="47"/>
      <c r="E11" s="48"/>
      <c r="F11" s="25">
        <f>SUM(F7:F10)</f>
        <v>0</v>
      </c>
    </row>
    <row r="12" spans="1:6" ht="20.45" customHeight="1" x14ac:dyDescent="0.25">
      <c r="A12" s="26">
        <v>4</v>
      </c>
      <c r="B12" s="49" t="s">
        <v>19</v>
      </c>
      <c r="C12" s="50"/>
      <c r="D12" s="50"/>
      <c r="E12" s="50"/>
      <c r="F12" s="50"/>
    </row>
    <row r="13" spans="1:6" ht="113.45" customHeight="1" x14ac:dyDescent="0.25">
      <c r="A13" s="27">
        <v>4.0999999999999996</v>
      </c>
      <c r="B13" s="28" t="s">
        <v>20</v>
      </c>
      <c r="C13" s="27" t="s">
        <v>21</v>
      </c>
      <c r="D13" s="29">
        <v>8</v>
      </c>
      <c r="E13" s="29"/>
      <c r="F13" s="30">
        <f>D13*E13</f>
        <v>0</v>
      </c>
    </row>
    <row r="14" spans="1:6" ht="74.45" customHeight="1" x14ac:dyDescent="0.25">
      <c r="A14" s="27">
        <v>4.2</v>
      </c>
      <c r="B14" s="31" t="s">
        <v>22</v>
      </c>
      <c r="C14" s="27" t="s">
        <v>9</v>
      </c>
      <c r="D14" s="29">
        <v>1</v>
      </c>
      <c r="E14" s="29"/>
      <c r="F14" s="30">
        <f t="shared" ref="F14:F17" si="1">D14*E14</f>
        <v>0</v>
      </c>
    </row>
    <row r="15" spans="1:6" ht="87" customHeight="1" x14ac:dyDescent="0.25">
      <c r="A15" s="27">
        <v>4.3</v>
      </c>
      <c r="B15" s="28" t="s">
        <v>23</v>
      </c>
      <c r="C15" s="32" t="s">
        <v>21</v>
      </c>
      <c r="D15" s="29">
        <v>1.4</v>
      </c>
      <c r="E15" s="29"/>
      <c r="F15" s="30">
        <f t="shared" si="1"/>
        <v>0</v>
      </c>
    </row>
    <row r="16" spans="1:6" ht="72.599999999999994" customHeight="1" x14ac:dyDescent="0.25">
      <c r="A16" s="27">
        <v>4.4000000000000004</v>
      </c>
      <c r="B16" s="28" t="s">
        <v>24</v>
      </c>
      <c r="C16" s="27" t="s">
        <v>21</v>
      </c>
      <c r="D16" s="29">
        <v>1.2</v>
      </c>
      <c r="E16" s="29"/>
      <c r="F16" s="30">
        <f t="shared" si="1"/>
        <v>0</v>
      </c>
    </row>
    <row r="17" spans="1:6" ht="66.599999999999994" customHeight="1" x14ac:dyDescent="0.25">
      <c r="A17" s="27">
        <v>4.5</v>
      </c>
      <c r="B17" s="31" t="s">
        <v>25</v>
      </c>
      <c r="C17" s="27" t="s">
        <v>26</v>
      </c>
      <c r="D17" s="29">
        <v>10</v>
      </c>
      <c r="E17" s="29"/>
      <c r="F17" s="30">
        <f t="shared" si="1"/>
        <v>0</v>
      </c>
    </row>
    <row r="18" spans="1:6" ht="23.45" customHeight="1" x14ac:dyDescent="0.25">
      <c r="A18" s="51" t="s">
        <v>27</v>
      </c>
      <c r="B18" s="52"/>
      <c r="C18" s="52"/>
      <c r="D18" s="52"/>
      <c r="E18" s="53"/>
      <c r="F18" s="33">
        <f>F13+F14+F15+F16+F17</f>
        <v>0</v>
      </c>
    </row>
    <row r="19" spans="1:6" ht="23.45" customHeight="1" x14ac:dyDescent="0.25">
      <c r="A19" s="34">
        <v>5</v>
      </c>
      <c r="B19" s="54" t="s">
        <v>28</v>
      </c>
      <c r="C19" s="54"/>
      <c r="D19" s="54"/>
      <c r="E19" s="54"/>
      <c r="F19" s="54"/>
    </row>
    <row r="20" spans="1:6" ht="88.9" customHeight="1" x14ac:dyDescent="0.25">
      <c r="A20" s="27">
        <v>5.0999999999999996</v>
      </c>
      <c r="B20" s="28" t="s">
        <v>29</v>
      </c>
      <c r="C20" s="17" t="s">
        <v>15</v>
      </c>
      <c r="D20" s="17">
        <v>6</v>
      </c>
      <c r="E20" s="29"/>
      <c r="F20" s="30">
        <f t="shared" ref="F20:F21" si="2">D20*E20</f>
        <v>0</v>
      </c>
    </row>
    <row r="21" spans="1:6" ht="88.15" customHeight="1" x14ac:dyDescent="0.25">
      <c r="A21" s="27">
        <v>5.0999999999999996</v>
      </c>
      <c r="B21" s="31" t="s">
        <v>30</v>
      </c>
      <c r="C21" s="17" t="s">
        <v>15</v>
      </c>
      <c r="D21" s="17">
        <v>2</v>
      </c>
      <c r="E21" s="29"/>
      <c r="F21" s="30">
        <f t="shared" si="2"/>
        <v>0</v>
      </c>
    </row>
    <row r="22" spans="1:6" ht="21.6" customHeight="1" x14ac:dyDescent="0.25">
      <c r="A22" s="55" t="s">
        <v>27</v>
      </c>
      <c r="B22" s="55"/>
      <c r="C22" s="55"/>
      <c r="D22" s="55"/>
      <c r="E22" s="55"/>
      <c r="F22" s="33">
        <f>F20+F21</f>
        <v>0</v>
      </c>
    </row>
    <row r="23" spans="1:6" ht="16.5" customHeight="1" x14ac:dyDescent="0.25">
      <c r="A23" s="35">
        <v>6</v>
      </c>
      <c r="B23" s="49" t="s">
        <v>31</v>
      </c>
      <c r="C23" s="50"/>
      <c r="D23" s="50"/>
      <c r="E23" s="50"/>
      <c r="F23" s="50"/>
    </row>
    <row r="24" spans="1:6" ht="41.45" customHeight="1" x14ac:dyDescent="0.25">
      <c r="A24" s="36">
        <v>6.1</v>
      </c>
      <c r="B24" s="37" t="s">
        <v>32</v>
      </c>
      <c r="C24" s="17" t="s">
        <v>13</v>
      </c>
      <c r="D24" s="17">
        <v>1</v>
      </c>
      <c r="E24" s="29"/>
      <c r="F24" s="38">
        <f>D24*E24</f>
        <v>0</v>
      </c>
    </row>
    <row r="25" spans="1:6" ht="88.9" customHeight="1" x14ac:dyDescent="0.25">
      <c r="A25" s="36">
        <v>6.2</v>
      </c>
      <c r="B25" s="37" t="s">
        <v>33</v>
      </c>
      <c r="C25" s="17" t="s">
        <v>15</v>
      </c>
      <c r="D25" s="17">
        <v>5</v>
      </c>
      <c r="E25" s="29"/>
      <c r="F25" s="38">
        <f t="shared" ref="F25:F28" si="3">D25*E25</f>
        <v>0</v>
      </c>
    </row>
    <row r="26" spans="1:6" ht="95.45" customHeight="1" x14ac:dyDescent="0.25">
      <c r="A26" s="36">
        <v>6.3</v>
      </c>
      <c r="B26" s="39" t="s">
        <v>34</v>
      </c>
      <c r="C26" s="17" t="s">
        <v>13</v>
      </c>
      <c r="D26" s="17">
        <v>0.7</v>
      </c>
      <c r="E26" s="29"/>
      <c r="F26" s="38">
        <f t="shared" si="3"/>
        <v>0</v>
      </c>
    </row>
    <row r="27" spans="1:6" ht="95.45" customHeight="1" x14ac:dyDescent="0.25">
      <c r="A27" s="36">
        <v>6.4</v>
      </c>
      <c r="B27" s="39" t="s">
        <v>35</v>
      </c>
      <c r="C27" s="17" t="s">
        <v>21</v>
      </c>
      <c r="D27" s="17">
        <v>3</v>
      </c>
      <c r="E27" s="29"/>
      <c r="F27" s="38">
        <f t="shared" si="3"/>
        <v>0</v>
      </c>
    </row>
    <row r="28" spans="1:6" ht="85.9" customHeight="1" x14ac:dyDescent="0.25">
      <c r="A28" s="36">
        <v>6.5</v>
      </c>
      <c r="B28" s="39" t="s">
        <v>36</v>
      </c>
      <c r="C28" s="17" t="s">
        <v>37</v>
      </c>
      <c r="D28" s="17">
        <v>1</v>
      </c>
      <c r="E28" s="29"/>
      <c r="F28" s="38">
        <f t="shared" si="3"/>
        <v>0</v>
      </c>
    </row>
    <row r="29" spans="1:6" x14ac:dyDescent="0.25">
      <c r="A29" s="64" t="s">
        <v>27</v>
      </c>
      <c r="B29" s="64"/>
      <c r="C29" s="64"/>
      <c r="D29" s="64"/>
      <c r="E29" s="64"/>
      <c r="F29" s="33">
        <f>SUM(F24:F28)</f>
        <v>0</v>
      </c>
    </row>
    <row r="30" spans="1:6" ht="21.6" customHeight="1" x14ac:dyDescent="0.25">
      <c r="A30" s="45" t="s">
        <v>38</v>
      </c>
      <c r="B30" s="45"/>
      <c r="C30" s="45"/>
      <c r="D30" s="45"/>
      <c r="E30" s="45"/>
      <c r="F30" s="40"/>
    </row>
  </sheetData>
  <mergeCells count="12">
    <mergeCell ref="B6:F6"/>
    <mergeCell ref="A1:F1"/>
    <mergeCell ref="B3:F3"/>
    <mergeCell ref="A5:E5"/>
    <mergeCell ref="A29:E29"/>
    <mergeCell ref="A30:E30"/>
    <mergeCell ref="A11:E11"/>
    <mergeCell ref="B12:F12"/>
    <mergeCell ref="A18:E18"/>
    <mergeCell ref="B19:F19"/>
    <mergeCell ref="A22:E22"/>
    <mergeCell ref="B23:F23"/>
  </mergeCells>
  <pageMargins left="0.7" right="0.7" top="0.75" bottom="0.75" header="0.3" footer="0.3"/>
  <pageSetup scale="8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TB_x002f_RFQ_x002f_RFP xmlns="1193fd8d-acf7-4893-9add-9115e822f302" xsi:nil="true"/>
    <TaxCatchAll xmlns="df39d53a-21ec-4f19-b819-c17052708e15" xsi:nil="true"/>
    <lcf76f155ced4ddcb4097134ff3c332f xmlns="1193fd8d-acf7-4893-9add-9115e822f302">
      <Terms xmlns="http://schemas.microsoft.com/office/infopath/2007/PartnerControls"/>
    </lcf76f155ced4ddcb4097134ff3c332f>
    <CaseOfficer xmlns="1193fd8d-acf7-4893-9add-9115e822f302">
      <UserInfo>
        <DisplayName/>
        <AccountId xsi:nil="true"/>
        <AccountType/>
      </UserInfo>
    </CaseOfficer>
    <Donor xmlns="1193fd8d-acf7-4893-9add-9115e822f302" xsi:nil="true"/>
    <PRDescription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424945B0-5034-469F-8363-C9618B37D344}">
  <ds:schemaRefs>
    <ds:schemaRef ds:uri="http://schemas.microsoft.com/sharepoint/v3/contenttype/forms"/>
  </ds:schemaRefs>
</ds:datastoreItem>
</file>

<file path=customXml/itemProps2.xml><?xml version="1.0" encoding="utf-8"?>
<ds:datastoreItem xmlns:ds="http://schemas.openxmlformats.org/officeDocument/2006/customXml" ds:itemID="{D12F125A-2E35-4944-B0D1-E3B8EE38E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002955-8233-45DC-946F-87604C70157F}">
  <ds:schemaRefs>
    <ds:schemaRef ds:uri="http://schemas.microsoft.com/office/2006/metadata/properties"/>
    <ds:schemaRef ds:uri="http://schemas.microsoft.com/office/infopath/2007/PartnerControls"/>
    <ds:schemaRef ds:uri="1193fd8d-acf7-4893-9add-9115e822f302"/>
    <ds:schemaRef ds:uri="df39d53a-21ec-4f19-b819-c17052708e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Tank Instalations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Badr Yahya Mohammed Ahmed</dc:creator>
  <cp:keywords/>
  <dc:description/>
  <cp:lastModifiedBy>Ahmed Mohamed Ibrahim</cp:lastModifiedBy>
  <cp:revision/>
  <cp:lastPrinted>2026-02-22T12:23:51Z</cp:lastPrinted>
  <dcterms:created xsi:type="dcterms:W3CDTF">2024-11-18T20:28:36Z</dcterms:created>
  <dcterms:modified xsi:type="dcterms:W3CDTF">2026-02-22T12:23:56Z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ies>
</file>